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<sst xmlns="http://schemas.openxmlformats.org/spreadsheetml/2006/main" count="127" uniqueCount="58">
  <si>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>Фасовка</t>
  </si>
  <si>
    <t>www.premier-salut.ru</t>
  </si>
  <si>
    <r>
      <t>E-mail:</t>
    </r>
    <r>
      <rPr>
        <sz val="10"/>
        <rFont val="Arial Narrow"/>
        <family val="2"/>
      </rPr>
      <t xml:space="preserve"> ps@premier-salut.ru</t>
    </r>
  </si>
  <si>
    <t>2,5"</t>
  </si>
  <si>
    <t>ВИДЕО</t>
  </si>
  <si>
    <t>115162, Россия, г.Москва, ул. Шухова, д.14, стр.6</t>
  </si>
  <si>
    <t>ООО «Премьер Салют»</t>
  </si>
  <si>
    <r>
      <t>Тел./Факс</t>
    </r>
    <r>
      <rPr>
        <sz val="10"/>
        <rFont val="Arial Narrow"/>
        <family val="2"/>
      </rPr>
      <t>: +7 (495) 150-52-46</t>
    </r>
  </si>
  <si>
    <t>желтым цветом обозначен остаток менее одной коробки</t>
  </si>
  <si>
    <t>Вставьте свою скидку в зеленое поле ниже:</t>
  </si>
  <si>
    <t>Мой заказ</t>
  </si>
  <si>
    <t>Шары 2,5"-8"</t>
  </si>
  <si>
    <t>(заполните эти столбцы в минимальных единицах поставки и/или в полных коробках)</t>
  </si>
  <si>
    <t>Итоговая цена со скидкой</t>
  </si>
  <si>
    <t>Примечание</t>
  </si>
  <si>
    <t>Калибр</t>
  </si>
  <si>
    <t>описание эффекта</t>
  </si>
  <si>
    <t>Минимальная поставка в шт.</t>
  </si>
  <si>
    <t>Базовая цена за шт.</t>
  </si>
  <si>
    <t>Базовая цена за коробку</t>
  </si>
  <si>
    <t>Моя цена за штуку</t>
  </si>
  <si>
    <t>Моя цена за коробку</t>
  </si>
  <si>
    <t>Заказ в минимальных единицах поставки</t>
  </si>
  <si>
    <t>Заказ в полных коробках</t>
  </si>
  <si>
    <t>Артикул 09025. Шары 2,5" Объем коробки 0,0592. Вес коробки 15 кг.</t>
  </si>
  <si>
    <t>Blue Peony</t>
  </si>
  <si>
    <t>12/8</t>
  </si>
  <si>
    <t>Purple Peony</t>
  </si>
  <si>
    <t>Red Peony</t>
  </si>
  <si>
    <t>Half Silver Half Red</t>
  </si>
  <si>
    <t>Purple Wave w/silver tail</t>
  </si>
  <si>
    <t>Brocade Crown</t>
  </si>
  <si>
    <t>Crackling Willow</t>
  </si>
  <si>
    <t xml:space="preserve">Red Wave </t>
  </si>
  <si>
    <t>Green Wave</t>
  </si>
  <si>
    <t xml:space="preserve">Silver Wave </t>
  </si>
  <si>
    <t>Crackling Coconut</t>
  </si>
  <si>
    <t>Silver Wave to Red w/silver tail</t>
  </si>
  <si>
    <t>Silver Wave to Green w/silver tail</t>
  </si>
  <si>
    <t>Silver Wave to Blue w/silver tail</t>
  </si>
  <si>
    <t>Golden Wave to Red w/silver tail</t>
  </si>
  <si>
    <t>Golden Wave to Purple w/silver tail</t>
  </si>
  <si>
    <t>Silver Crown</t>
  </si>
  <si>
    <t>Titanium</t>
  </si>
  <si>
    <t xml:space="preserve">SILVER PEONY </t>
  </si>
  <si>
    <t>Поставка 27.04.2020.  Цена будет определена в соответствии с установившимся курсом $</t>
  </si>
  <si>
    <t xml:space="preserve">RED PEONY W/ GREEN PISTIL </t>
  </si>
  <si>
    <t>VARIEGATED PEONY W/ VARIEGATED PISTIL</t>
  </si>
  <si>
    <t xml:space="preserve">SILVER TO BLUE PEONY </t>
  </si>
  <si>
    <t xml:space="preserve">RED TO WHITE PEONY </t>
  </si>
  <si>
    <t xml:space="preserve">RED CHRYSANTHEMUM </t>
  </si>
  <si>
    <t xml:space="preserve">SILVER CHRYSANTHEMUM </t>
  </si>
  <si>
    <t xml:space="preserve">RED &amp; BLUE &amp; WHITE CHRYSANTHEMUM </t>
  </si>
  <si>
    <t xml:space="preserve">THOUSANDS OF CRACKLING CHRYSANTHEMUM </t>
  </si>
  <si>
    <t>SILVER CHRYSANTHEMUM W/ RED PISTIL</t>
  </si>
  <si>
    <t>SILVER TO BLUE CHRYSANTHEMUM</t>
  </si>
  <si>
    <t xml:space="preserve">RED TO WHITE CHRYSANTHEMUM </t>
  </si>
  <si>
    <t>Версия: 28 марта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</si>
</sst>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0000"/>
    <numFmt numFmtId="175" formatCode="#,##0.00\ &quot;₽&quot;"/>
    <numFmt numFmtId="176" formatCode="#,##0\ &quot;₽&quot;"/>
    <numFmt numFmtId="177" formatCode="#,##0.00\ _₽"/>
    <numFmt numFmtId="178" formatCode="#,##0\ _₽"/>
    <numFmt numFmtId="179" formatCode="0.00_);[Red]\(0.00\)"/>
    <numFmt numFmtId="180" formatCode="0.0%"/>
    <numFmt numFmtId="181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DengXian"/>
      <family val="1"/>
    </font>
    <font>
      <sz val="10"/>
      <color indexed="10"/>
      <name val="Arial Cyr"/>
      <family val="0"/>
    </font>
    <font>
      <sz val="10"/>
      <name val="Arial Cyr"/>
      <family val="2"/>
    </font>
    <font>
      <b/>
      <sz val="12"/>
      <color indexed="8"/>
      <name val="Arial Narrow"/>
      <family val="2"/>
    </font>
    <font>
      <b/>
      <sz val="22"/>
      <color indexed="8"/>
      <name val="Arial Narrow"/>
      <family val="2"/>
    </font>
    <font>
      <sz val="9"/>
      <color indexed="10"/>
      <name val="Arial Narrow"/>
      <family val="2"/>
    </font>
    <font>
      <sz val="12"/>
      <name val="Arial Unicode MS"/>
      <family val="2"/>
    </font>
    <font>
      <sz val="9"/>
      <name val="Arial Narrow"/>
      <family val="2"/>
    </font>
    <font>
      <b/>
      <u val="single"/>
      <sz val="9"/>
      <color indexed="12"/>
      <name val="Arial Narrow"/>
      <family val="2"/>
    </font>
    <font>
      <sz val="9"/>
      <color indexed="8"/>
      <name val="Arial Narrow"/>
      <family val="2"/>
    </font>
    <font>
      <sz val="12"/>
      <color indexed="8"/>
      <name val="Calibri"/>
      <family val="2"/>
    </font>
    <font>
      <b/>
      <sz val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DengXian"/>
      <family val="1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42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29" fillId="0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0" fillId="0" borderId="0" xfId="68" applyFont="1" applyFill="1" applyBorder="1">
      <alignment/>
      <protection/>
    </xf>
    <xf numFmtId="172" fontId="30" fillId="0" borderId="0" xfId="68" applyNumberFormat="1" applyFont="1" applyFill="1" applyBorder="1" applyAlignment="1">
      <alignment horizontal="center"/>
      <protection/>
    </xf>
    <xf numFmtId="172" fontId="60" fillId="0" borderId="10" xfId="68" applyNumberFormat="1" applyFont="1" applyFill="1" applyBorder="1" applyAlignment="1">
      <alignment horizontal="center" vertical="center" wrapText="1"/>
      <protection/>
    </xf>
    <xf numFmtId="172" fontId="31" fillId="13" borderId="10" xfId="68" applyNumberFormat="1" applyFont="1" applyFill="1" applyBorder="1" applyAlignment="1">
      <alignment horizontal="center" vertical="center" wrapText="1"/>
      <protection/>
    </xf>
    <xf numFmtId="172" fontId="2" fillId="0" borderId="0" xfId="68" applyNumberFormat="1" applyFont="1" applyFill="1" applyBorder="1" applyAlignment="1">
      <alignment horizontal="center" vertical="center" wrapText="1"/>
      <protection/>
    </xf>
    <xf numFmtId="1" fontId="30" fillId="0" borderId="0" xfId="68" applyNumberFormat="1" applyFont="1" applyFill="1" applyBorder="1">
      <alignment/>
      <protection/>
    </xf>
    <xf numFmtId="0" fontId="32" fillId="0" borderId="11" xfId="0" applyFont="1" applyBorder="1" applyAlignment="1">
      <alignment horizontal="center" vertical="center"/>
    </xf>
    <xf numFmtId="9" fontId="32" fillId="16" borderId="10" xfId="0" applyNumberFormat="1" applyFont="1" applyFill="1" applyBorder="1" applyAlignment="1">
      <alignment horizontal="center" vertical="center" wrapText="1"/>
    </xf>
    <xf numFmtId="172" fontId="61" fillId="0" borderId="10" xfId="68" applyNumberFormat="1" applyFont="1" applyFill="1" applyBorder="1" applyAlignment="1">
      <alignment horizontal="center" vertical="center" wrapText="1"/>
      <protection/>
    </xf>
    <xf numFmtId="172" fontId="61" fillId="0" borderId="12" xfId="68" applyNumberFormat="1" applyFont="1" applyFill="1" applyBorder="1" applyAlignment="1">
      <alignment horizontal="center" vertical="center" wrapText="1"/>
      <protection/>
    </xf>
    <xf numFmtId="172" fontId="31" fillId="14" borderId="10" xfId="68" applyNumberFormat="1" applyFont="1" applyFill="1" applyBorder="1" applyAlignment="1">
      <alignment horizontal="center" vertical="center" wrapText="1"/>
      <protection/>
    </xf>
    <xf numFmtId="0" fontId="30" fillId="0" borderId="13" xfId="6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172" fontId="8" fillId="0" borderId="10" xfId="68" applyNumberFormat="1" applyFont="1" applyFill="1" applyBorder="1" applyAlignment="1">
      <alignment horizontal="center" vertical="center" wrapText="1"/>
      <protection/>
    </xf>
    <xf numFmtId="172" fontId="8" fillId="4" borderId="10" xfId="68" applyNumberFormat="1" applyFont="1" applyFill="1" applyBorder="1" applyAlignment="1">
      <alignment horizontal="center" vertical="center" wrapText="1"/>
      <protection/>
    </xf>
    <xf numFmtId="172" fontId="8" fillId="13" borderId="10" xfId="68" applyNumberFormat="1" applyFont="1" applyFill="1" applyBorder="1" applyAlignment="1">
      <alignment horizontal="center" vertical="center" wrapText="1"/>
      <protection/>
    </xf>
    <xf numFmtId="0" fontId="30" fillId="0" borderId="14" xfId="68" applyNumberFormat="1" applyFont="1" applyFill="1" applyBorder="1" applyAlignment="1">
      <alignment horizontal="center" vertical="center" wrapText="1"/>
      <protection/>
    </xf>
    <xf numFmtId="0" fontId="31" fillId="0" borderId="15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" fontId="34" fillId="0" borderId="0" xfId="68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0" xfId="53" applyFont="1" applyFill="1" applyBorder="1" applyAlignment="1">
      <alignment/>
      <protection/>
    </xf>
    <xf numFmtId="0" fontId="36" fillId="0" borderId="10" xfId="42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62" fillId="0" borderId="10" xfId="53" applyFont="1" applyBorder="1" applyAlignment="1">
      <alignment horizontal="center" vertical="center"/>
      <protection/>
    </xf>
    <xf numFmtId="0" fontId="35" fillId="0" borderId="10" xfId="54" applyFont="1" applyFill="1" applyBorder="1" applyAlignment="1">
      <alignment horizontal="center" vertical="center"/>
      <protection/>
    </xf>
    <xf numFmtId="0" fontId="35" fillId="4" borderId="10" xfId="54" applyFont="1" applyFill="1" applyBorder="1" applyAlignment="1">
      <alignment horizontal="center" vertical="center"/>
      <protection/>
    </xf>
    <xf numFmtId="0" fontId="39" fillId="13" borderId="10" xfId="54" applyFont="1" applyFill="1" applyBorder="1" applyAlignment="1">
      <alignment horizontal="center" vertical="center"/>
      <protection/>
    </xf>
    <xf numFmtId="2" fontId="39" fillId="0" borderId="10" xfId="54" applyNumberFormat="1" applyFont="1" applyFill="1" applyBorder="1" applyAlignment="1">
      <alignment horizontal="center" vertical="center"/>
      <protection/>
    </xf>
    <xf numFmtId="1" fontId="34" fillId="0" borderId="0" xfId="68" applyNumberFormat="1" applyFont="1" applyFill="1" applyBorder="1" applyAlignment="1">
      <alignment horizontal="center" vertical="center" wrapText="1"/>
      <protection/>
    </xf>
    <xf numFmtId="0" fontId="36" fillId="0" borderId="10" xfId="42" applyFont="1" applyFill="1" applyBorder="1" applyAlignment="1" applyProtection="1">
      <alignment horizontal="center"/>
      <protection/>
    </xf>
    <xf numFmtId="1" fontId="35" fillId="0" borderId="0" xfId="68" applyNumberFormat="1" applyFont="1" applyFill="1" applyBorder="1" applyAlignment="1">
      <alignment horizontal="center" vertical="center" wrapText="1"/>
      <protection/>
    </xf>
    <xf numFmtId="0" fontId="35" fillId="0" borderId="10" xfId="53" applyFont="1" applyFill="1" applyBorder="1">
      <alignment vertical="center"/>
      <protection/>
    </xf>
    <xf numFmtId="0" fontId="39" fillId="0" borderId="10" xfId="53" applyFont="1" applyFill="1" applyBorder="1" applyAlignment="1">
      <alignment/>
      <protection/>
    </xf>
    <xf numFmtId="0" fontId="35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1" fontId="35" fillId="0" borderId="10" xfId="68" applyNumberFormat="1" applyFont="1" applyFill="1" applyBorder="1" applyAlignment="1">
      <alignment horizontal="center" vertical="center" wrapText="1"/>
      <protection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62" fillId="0" borderId="16" xfId="53" applyFont="1" applyBorder="1" applyAlignment="1">
      <alignment horizontal="center" vertical="center"/>
      <protection/>
    </xf>
    <xf numFmtId="0" fontId="35" fillId="0" borderId="16" xfId="54" applyFont="1" applyFill="1" applyBorder="1" applyAlignment="1">
      <alignment horizontal="center" vertical="center"/>
      <protection/>
    </xf>
    <xf numFmtId="0" fontId="35" fillId="4" borderId="16" xfId="54" applyFont="1" applyFill="1" applyBorder="1" applyAlignment="1">
      <alignment horizontal="center" vertical="center"/>
      <protection/>
    </xf>
    <xf numFmtId="0" fontId="39" fillId="13" borderId="16" xfId="54" applyFont="1" applyFill="1" applyBorder="1" applyAlignment="1">
      <alignment horizontal="center" vertical="center"/>
      <protection/>
    </xf>
    <xf numFmtId="2" fontId="39" fillId="0" borderId="16" xfId="54" applyNumberFormat="1" applyFont="1" applyFill="1" applyBorder="1" applyAlignment="1">
      <alignment horizontal="center" vertical="center"/>
      <protection/>
    </xf>
    <xf numFmtId="1" fontId="35" fillId="0" borderId="16" xfId="68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 2 2" xfId="53"/>
    <cellStyle name="Обычный 16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常规 2 13 2" xfId="66"/>
    <cellStyle name="常规 7" xfId="67"/>
    <cellStyle name="常规_DT08040 吉腾礼花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828675</xdr:colOff>
      <xdr:row>0</xdr:row>
      <xdr:rowOff>0</xdr:rowOff>
    </xdr:from>
    <xdr:to>
      <xdr:col>13</xdr:col>
      <xdr:colOff>9525</xdr:colOff>
      <xdr:row>8</xdr:row>
      <xdr:rowOff>180975</xdr:rowOff>
    </xdr:to>
    <xdr:pic>
      <xdr:nvPicPr>
        <xdr:cNvPr id="1" name="Picture 1" descr="blank-verh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96300" y="0"/>
          <a:ext cx="3638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mier-salut.ru/" TargetMode="External" /><Relationship Id="rId2" Type="http://schemas.openxmlformats.org/officeDocument/2006/relationships/hyperlink" Target="https://youtu.be/Bur9W_bczG4" TargetMode="External" /><Relationship Id="rId3" Type="http://schemas.openxmlformats.org/officeDocument/2006/relationships/hyperlink" Target="https://youtu.be/Cc-pSv8AY-0" TargetMode="External" /><Relationship Id="rId4" Type="http://schemas.openxmlformats.org/officeDocument/2006/relationships/hyperlink" Target="https://youtu.be/xq8-4g_eVHc" TargetMode="External" /><Relationship Id="rId5" Type="http://schemas.openxmlformats.org/officeDocument/2006/relationships/hyperlink" Target="https://youtu.be/1J3ShTqJSXg" TargetMode="External" /><Relationship Id="rId6" Type="http://schemas.openxmlformats.org/officeDocument/2006/relationships/hyperlink" Target="https://youtu.be/7C5S5ZIZexI" TargetMode="External" /><Relationship Id="rId7" Type="http://schemas.openxmlformats.org/officeDocument/2006/relationships/hyperlink" Target="https://youtu.be/279GZWJ5s3s" TargetMode="External" /><Relationship Id="rId8" Type="http://schemas.openxmlformats.org/officeDocument/2006/relationships/hyperlink" Target="https://youtu.be/XWI72h0QX1c" TargetMode="External" /><Relationship Id="rId9" Type="http://schemas.openxmlformats.org/officeDocument/2006/relationships/hyperlink" Target="https://www.youtube.com/watch?v=VtRzL4MfL5U" TargetMode="External" /><Relationship Id="rId10" Type="http://schemas.openxmlformats.org/officeDocument/2006/relationships/hyperlink" Target="https://youtu.be/JIyo7FIjbIg" TargetMode="External" /><Relationship Id="rId11" Type="http://schemas.openxmlformats.org/officeDocument/2006/relationships/hyperlink" Target="https://youtu.be/iXV4rigrJ-Y" TargetMode="External" /><Relationship Id="rId12" Type="http://schemas.openxmlformats.org/officeDocument/2006/relationships/hyperlink" Target="https://youtu.be/jKd-NTeprRM" TargetMode="External" /><Relationship Id="rId13" Type="http://schemas.openxmlformats.org/officeDocument/2006/relationships/hyperlink" Target="https://youtu.be/M-RB_hplFmg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2.57421875" style="0" customWidth="1"/>
    <col min="2" max="2" width="37.57421875" style="0" bestFit="1" customWidth="1"/>
    <col min="3" max="3" width="7.28125" style="1" customWidth="1"/>
    <col min="4" max="4" width="9.421875" style="1" customWidth="1"/>
    <col min="5" max="5" width="11.8515625" style="0" customWidth="1"/>
    <col min="6" max="6" width="10.57421875" style="0" customWidth="1"/>
    <col min="7" max="7" width="18.00390625" style="1" customWidth="1"/>
    <col min="8" max="8" width="7.7109375" style="9" customWidth="1"/>
    <col min="9" max="9" width="18.7109375" style="8" customWidth="1"/>
    <col min="10" max="10" width="11.7109375" style="0" customWidth="1"/>
    <col min="12" max="12" width="11.00390625" style="0" customWidth="1"/>
    <col min="13" max="13" width="16.28125" style="0" customWidth="1"/>
  </cols>
  <sheetData>
    <row r="1" spans="1:3" ht="15">
      <c r="A1" s="11" t="s">
        <v>6</v>
      </c>
      <c r="B1" s="11"/>
      <c r="C1" s="2"/>
    </row>
    <row r="2" spans="1:3" ht="15" customHeight="1">
      <c r="A2" s="10" t="s">
        <v>5</v>
      </c>
      <c r="B2" s="10"/>
      <c r="C2" s="10"/>
    </row>
    <row r="3" spans="1:3" ht="15">
      <c r="A3" s="12" t="s">
        <v>7</v>
      </c>
      <c r="B3" s="12"/>
      <c r="C3" s="12"/>
    </row>
    <row r="4" spans="1:3" ht="15">
      <c r="A4" s="13" t="s">
        <v>1</v>
      </c>
      <c r="B4" s="13"/>
      <c r="C4" s="13"/>
    </row>
    <row r="5" spans="1:5" ht="15">
      <c r="A5" s="14" t="s">
        <v>2</v>
      </c>
      <c r="B5" s="14"/>
      <c r="C5" s="14"/>
      <c r="D5" s="5"/>
      <c r="E5" s="3"/>
    </row>
    <row r="6" spans="1:5" ht="15">
      <c r="A6" s="7" t="s">
        <v>57</v>
      </c>
      <c r="B6" s="4"/>
      <c r="C6" s="6"/>
      <c r="D6" s="5"/>
      <c r="E6" s="3"/>
    </row>
    <row r="7" ht="15"/>
    <row r="8" spans="3:9" ht="15" customHeight="1">
      <c r="C8"/>
      <c r="D8"/>
      <c r="G8"/>
      <c r="H8"/>
      <c r="I8"/>
    </row>
    <row r="9" spans="1:13" ht="28.5" customHeight="1">
      <c r="A9" s="15"/>
      <c r="B9" s="16" t="s">
        <v>8</v>
      </c>
      <c r="C9" s="17"/>
      <c r="D9" s="18"/>
      <c r="E9" s="18"/>
      <c r="F9" s="19"/>
      <c r="G9" s="19"/>
      <c r="H9" s="20" t="s">
        <v>9</v>
      </c>
      <c r="I9" s="20"/>
      <c r="J9" s="21" t="s">
        <v>10</v>
      </c>
      <c r="K9" s="21"/>
      <c r="L9" s="22"/>
      <c r="M9" s="23"/>
    </row>
    <row r="10" spans="1:13" ht="27" customHeight="1">
      <c r="A10" s="24" t="s">
        <v>11</v>
      </c>
      <c r="B10" s="24"/>
      <c r="C10" s="24"/>
      <c r="D10" s="24"/>
      <c r="E10" s="24"/>
      <c r="F10" s="24"/>
      <c r="G10" s="24"/>
      <c r="H10" s="25">
        <v>0</v>
      </c>
      <c r="I10" s="25"/>
      <c r="J10" s="26" t="s">
        <v>12</v>
      </c>
      <c r="K10" s="27"/>
      <c r="L10" s="28" t="s">
        <v>13</v>
      </c>
      <c r="M10" s="29" t="s">
        <v>14</v>
      </c>
    </row>
    <row r="11" spans="1:13" ht="41.25" customHeight="1">
      <c r="A11" s="30" t="s">
        <v>15</v>
      </c>
      <c r="B11" s="31" t="s">
        <v>16</v>
      </c>
      <c r="C11" s="31"/>
      <c r="D11" s="32" t="s">
        <v>0</v>
      </c>
      <c r="E11" s="33" t="s">
        <v>17</v>
      </c>
      <c r="F11" s="34" t="s">
        <v>18</v>
      </c>
      <c r="G11" s="34" t="s">
        <v>19</v>
      </c>
      <c r="H11" s="35" t="s">
        <v>20</v>
      </c>
      <c r="I11" s="35" t="s">
        <v>21</v>
      </c>
      <c r="J11" s="36" t="s">
        <v>22</v>
      </c>
      <c r="K11" s="36" t="s">
        <v>23</v>
      </c>
      <c r="L11" s="28"/>
      <c r="M11" s="37"/>
    </row>
    <row r="12" spans="1:13" ht="17.25">
      <c r="A12" s="38" t="s">
        <v>24</v>
      </c>
      <c r="B12" s="38"/>
      <c r="C12" s="38"/>
      <c r="D12" s="38"/>
      <c r="E12" s="38"/>
      <c r="F12" s="38"/>
      <c r="G12" s="38"/>
      <c r="H12" s="39"/>
      <c r="I12" s="39"/>
      <c r="J12" s="40"/>
      <c r="K12" s="40"/>
      <c r="L12" s="40"/>
      <c r="M12" s="41"/>
    </row>
    <row r="13" spans="1:13" ht="17.25">
      <c r="A13" s="42" t="s">
        <v>3</v>
      </c>
      <c r="B13" s="43" t="s">
        <v>25</v>
      </c>
      <c r="C13" s="44" t="s">
        <v>4</v>
      </c>
      <c r="D13" s="45" t="s">
        <v>26</v>
      </c>
      <c r="E13" s="46">
        <v>8</v>
      </c>
      <c r="F13" s="47">
        <v>198</v>
      </c>
      <c r="G13" s="48">
        <f aca="true" t="shared" si="0" ref="G13:G30">F13*96</f>
        <v>19008</v>
      </c>
      <c r="H13" s="49">
        <f>F13*(1-$H$10)</f>
        <v>198</v>
      </c>
      <c r="I13" s="49">
        <f>G13*(1-$H$10)</f>
        <v>19008</v>
      </c>
      <c r="J13" s="50"/>
      <c r="K13" s="50"/>
      <c r="L13" s="51">
        <f>(J13*H13*E13)+(K13*I13)</f>
        <v>0</v>
      </c>
      <c r="M13" s="52"/>
    </row>
    <row r="14" spans="1:13" ht="17.25">
      <c r="A14" s="42" t="s">
        <v>3</v>
      </c>
      <c r="B14" s="43" t="s">
        <v>27</v>
      </c>
      <c r="C14" s="53" t="s">
        <v>4</v>
      </c>
      <c r="D14" s="45" t="s">
        <v>26</v>
      </c>
      <c r="E14" s="46">
        <v>8</v>
      </c>
      <c r="F14" s="47">
        <v>198</v>
      </c>
      <c r="G14" s="48">
        <f t="shared" si="0"/>
        <v>19008</v>
      </c>
      <c r="H14" s="49">
        <f aca="true" t="shared" si="1" ref="H14:I42">F14*(1-$H$10)</f>
        <v>198</v>
      </c>
      <c r="I14" s="49">
        <f t="shared" si="1"/>
        <v>19008</v>
      </c>
      <c r="J14" s="50"/>
      <c r="K14" s="50"/>
      <c r="L14" s="51">
        <f aca="true" t="shared" si="2" ref="L14:L42">(J14*H14*E14)+(K14*I14)</f>
        <v>0</v>
      </c>
      <c r="M14" s="52"/>
    </row>
    <row r="15" spans="1:13" ht="15">
      <c r="A15" s="42" t="s">
        <v>3</v>
      </c>
      <c r="B15" s="43" t="s">
        <v>28</v>
      </c>
      <c r="C15" s="53" t="s">
        <v>4</v>
      </c>
      <c r="D15" s="45" t="s">
        <v>26</v>
      </c>
      <c r="E15" s="46">
        <v>8</v>
      </c>
      <c r="F15" s="47">
        <v>198</v>
      </c>
      <c r="G15" s="48">
        <f t="shared" si="0"/>
        <v>19008</v>
      </c>
      <c r="H15" s="49">
        <f t="shared" si="1"/>
        <v>198</v>
      </c>
      <c r="I15" s="49">
        <f t="shared" si="1"/>
        <v>19008</v>
      </c>
      <c r="J15" s="50"/>
      <c r="K15" s="50"/>
      <c r="L15" s="51">
        <f t="shared" si="2"/>
        <v>0</v>
      </c>
      <c r="M15" s="54"/>
    </row>
    <row r="16" spans="1:13" ht="17.25">
      <c r="A16" s="42" t="s">
        <v>3</v>
      </c>
      <c r="B16" s="55" t="s">
        <v>29</v>
      </c>
      <c r="C16" s="53" t="s">
        <v>4</v>
      </c>
      <c r="D16" s="45" t="s">
        <v>26</v>
      </c>
      <c r="E16" s="46">
        <v>8</v>
      </c>
      <c r="F16" s="47">
        <v>198</v>
      </c>
      <c r="G16" s="48">
        <f t="shared" si="0"/>
        <v>19008</v>
      </c>
      <c r="H16" s="49">
        <f t="shared" si="1"/>
        <v>198</v>
      </c>
      <c r="I16" s="49">
        <f t="shared" si="1"/>
        <v>19008</v>
      </c>
      <c r="J16" s="50"/>
      <c r="K16" s="50"/>
      <c r="L16" s="51">
        <f t="shared" si="2"/>
        <v>0</v>
      </c>
      <c r="M16" s="52"/>
    </row>
    <row r="17" spans="1:13" ht="15">
      <c r="A17" s="42" t="s">
        <v>3</v>
      </c>
      <c r="B17" s="43" t="s">
        <v>30</v>
      </c>
      <c r="C17" s="56"/>
      <c r="D17" s="45" t="s">
        <v>26</v>
      </c>
      <c r="E17" s="46">
        <v>8</v>
      </c>
      <c r="F17" s="47">
        <v>210</v>
      </c>
      <c r="G17" s="48">
        <f t="shared" si="0"/>
        <v>20160</v>
      </c>
      <c r="H17" s="49">
        <f t="shared" si="1"/>
        <v>210</v>
      </c>
      <c r="I17" s="49">
        <f t="shared" si="1"/>
        <v>20160</v>
      </c>
      <c r="J17" s="50"/>
      <c r="K17" s="50"/>
      <c r="L17" s="51">
        <f t="shared" si="2"/>
        <v>0</v>
      </c>
      <c r="M17" s="54"/>
    </row>
    <row r="18" spans="1:13" ht="15">
      <c r="A18" s="42" t="s">
        <v>3</v>
      </c>
      <c r="B18" s="43" t="s">
        <v>31</v>
      </c>
      <c r="C18" s="53" t="s">
        <v>4</v>
      </c>
      <c r="D18" s="45" t="s">
        <v>26</v>
      </c>
      <c r="E18" s="46">
        <v>8</v>
      </c>
      <c r="F18" s="47">
        <v>210</v>
      </c>
      <c r="G18" s="48">
        <f t="shared" si="0"/>
        <v>20160</v>
      </c>
      <c r="H18" s="49">
        <f t="shared" si="1"/>
        <v>210</v>
      </c>
      <c r="I18" s="49">
        <f t="shared" si="1"/>
        <v>20160</v>
      </c>
      <c r="J18" s="50"/>
      <c r="K18" s="50"/>
      <c r="L18" s="51">
        <f t="shared" si="2"/>
        <v>0</v>
      </c>
      <c r="M18" s="54"/>
    </row>
    <row r="19" spans="1:13" ht="15">
      <c r="A19" s="42" t="s">
        <v>3</v>
      </c>
      <c r="B19" s="43" t="s">
        <v>32</v>
      </c>
      <c r="C19" s="56"/>
      <c r="D19" s="45" t="s">
        <v>26</v>
      </c>
      <c r="E19" s="46">
        <v>8</v>
      </c>
      <c r="F19" s="47">
        <v>210</v>
      </c>
      <c r="G19" s="48">
        <f t="shared" si="0"/>
        <v>20160</v>
      </c>
      <c r="H19" s="49">
        <f t="shared" si="1"/>
        <v>210</v>
      </c>
      <c r="I19" s="49">
        <f t="shared" si="1"/>
        <v>20160</v>
      </c>
      <c r="J19" s="50"/>
      <c r="K19" s="50"/>
      <c r="L19" s="51">
        <f t="shared" si="2"/>
        <v>0</v>
      </c>
      <c r="M19" s="54"/>
    </row>
    <row r="20" spans="1:13" ht="15">
      <c r="A20" s="42" t="s">
        <v>3</v>
      </c>
      <c r="B20" s="55" t="s">
        <v>33</v>
      </c>
      <c r="C20" s="53" t="s">
        <v>4</v>
      </c>
      <c r="D20" s="45" t="s">
        <v>26</v>
      </c>
      <c r="E20" s="46">
        <v>8</v>
      </c>
      <c r="F20" s="47">
        <v>198</v>
      </c>
      <c r="G20" s="48">
        <f t="shared" si="0"/>
        <v>19008</v>
      </c>
      <c r="H20" s="49">
        <f t="shared" si="1"/>
        <v>198</v>
      </c>
      <c r="I20" s="49">
        <f t="shared" si="1"/>
        <v>19008</v>
      </c>
      <c r="J20" s="50"/>
      <c r="K20" s="50"/>
      <c r="L20" s="51">
        <f t="shared" si="2"/>
        <v>0</v>
      </c>
      <c r="M20" s="54"/>
    </row>
    <row r="21" spans="1:13" ht="15">
      <c r="A21" s="42" t="s">
        <v>3</v>
      </c>
      <c r="B21" s="55" t="s">
        <v>34</v>
      </c>
      <c r="C21" s="53" t="s">
        <v>4</v>
      </c>
      <c r="D21" s="45" t="s">
        <v>26</v>
      </c>
      <c r="E21" s="46">
        <v>8</v>
      </c>
      <c r="F21" s="47">
        <v>198</v>
      </c>
      <c r="G21" s="48">
        <f t="shared" si="0"/>
        <v>19008</v>
      </c>
      <c r="H21" s="49">
        <f t="shared" si="1"/>
        <v>198</v>
      </c>
      <c r="I21" s="49">
        <f t="shared" si="1"/>
        <v>19008</v>
      </c>
      <c r="J21" s="50"/>
      <c r="K21" s="50"/>
      <c r="L21" s="51">
        <f t="shared" si="2"/>
        <v>0</v>
      </c>
      <c r="M21" s="54"/>
    </row>
    <row r="22" spans="1:13" ht="15">
      <c r="A22" s="42" t="s">
        <v>3</v>
      </c>
      <c r="B22" s="55" t="s">
        <v>35</v>
      </c>
      <c r="C22" s="53" t="s">
        <v>4</v>
      </c>
      <c r="D22" s="45" t="s">
        <v>26</v>
      </c>
      <c r="E22" s="46">
        <v>8</v>
      </c>
      <c r="F22" s="47">
        <v>198</v>
      </c>
      <c r="G22" s="48">
        <f t="shared" si="0"/>
        <v>19008</v>
      </c>
      <c r="H22" s="49">
        <f t="shared" si="1"/>
        <v>198</v>
      </c>
      <c r="I22" s="49">
        <f t="shared" si="1"/>
        <v>19008</v>
      </c>
      <c r="J22" s="50"/>
      <c r="K22" s="50"/>
      <c r="L22" s="51">
        <f t="shared" si="2"/>
        <v>0</v>
      </c>
      <c r="M22" s="54"/>
    </row>
    <row r="23" spans="1:13" ht="15">
      <c r="A23" s="42" t="s">
        <v>3</v>
      </c>
      <c r="B23" s="43" t="s">
        <v>36</v>
      </c>
      <c r="C23" s="53" t="s">
        <v>4</v>
      </c>
      <c r="D23" s="45" t="s">
        <v>26</v>
      </c>
      <c r="E23" s="46">
        <v>8</v>
      </c>
      <c r="F23" s="47">
        <v>210</v>
      </c>
      <c r="G23" s="48">
        <f t="shared" si="0"/>
        <v>20160</v>
      </c>
      <c r="H23" s="49">
        <f t="shared" si="1"/>
        <v>210</v>
      </c>
      <c r="I23" s="49">
        <f t="shared" si="1"/>
        <v>20160</v>
      </c>
      <c r="J23" s="50"/>
      <c r="K23" s="50"/>
      <c r="L23" s="51">
        <f t="shared" si="2"/>
        <v>0</v>
      </c>
      <c r="M23" s="54"/>
    </row>
    <row r="24" spans="1:13" ht="15">
      <c r="A24" s="42" t="s">
        <v>3</v>
      </c>
      <c r="B24" s="43" t="s">
        <v>37</v>
      </c>
      <c r="C24" s="56"/>
      <c r="D24" s="45" t="s">
        <v>26</v>
      </c>
      <c r="E24" s="46">
        <v>8</v>
      </c>
      <c r="F24" s="47">
        <v>210</v>
      </c>
      <c r="G24" s="48">
        <f t="shared" si="0"/>
        <v>20160</v>
      </c>
      <c r="H24" s="49">
        <f t="shared" si="1"/>
        <v>210</v>
      </c>
      <c r="I24" s="49">
        <f t="shared" si="1"/>
        <v>20160</v>
      </c>
      <c r="J24" s="50"/>
      <c r="K24" s="50"/>
      <c r="L24" s="51">
        <f t="shared" si="2"/>
        <v>0</v>
      </c>
      <c r="M24" s="54"/>
    </row>
    <row r="25" spans="1:13" ht="15">
      <c r="A25" s="42" t="s">
        <v>3</v>
      </c>
      <c r="B25" s="43" t="s">
        <v>38</v>
      </c>
      <c r="C25" s="56"/>
      <c r="D25" s="45" t="s">
        <v>26</v>
      </c>
      <c r="E25" s="46">
        <v>8</v>
      </c>
      <c r="F25" s="47">
        <v>210</v>
      </c>
      <c r="G25" s="48">
        <f t="shared" si="0"/>
        <v>20160</v>
      </c>
      <c r="H25" s="49">
        <f t="shared" si="1"/>
        <v>210</v>
      </c>
      <c r="I25" s="49">
        <f t="shared" si="1"/>
        <v>20160</v>
      </c>
      <c r="J25" s="50"/>
      <c r="K25" s="50"/>
      <c r="L25" s="51">
        <f t="shared" si="2"/>
        <v>0</v>
      </c>
      <c r="M25" s="54"/>
    </row>
    <row r="26" spans="1:13" ht="15">
      <c r="A26" s="42" t="s">
        <v>3</v>
      </c>
      <c r="B26" s="43" t="s">
        <v>39</v>
      </c>
      <c r="C26" s="56"/>
      <c r="D26" s="45" t="s">
        <v>26</v>
      </c>
      <c r="E26" s="46">
        <v>8</v>
      </c>
      <c r="F26" s="47">
        <v>210</v>
      </c>
      <c r="G26" s="48">
        <f t="shared" si="0"/>
        <v>20160</v>
      </c>
      <c r="H26" s="49">
        <f t="shared" si="1"/>
        <v>210</v>
      </c>
      <c r="I26" s="49">
        <f t="shared" si="1"/>
        <v>20160</v>
      </c>
      <c r="J26" s="50"/>
      <c r="K26" s="50"/>
      <c r="L26" s="51">
        <f t="shared" si="2"/>
        <v>0</v>
      </c>
      <c r="M26" s="54"/>
    </row>
    <row r="27" spans="1:13" ht="15">
      <c r="A27" s="42" t="s">
        <v>3</v>
      </c>
      <c r="B27" s="43" t="s">
        <v>40</v>
      </c>
      <c r="C27" s="56"/>
      <c r="D27" s="45" t="s">
        <v>26</v>
      </c>
      <c r="E27" s="46">
        <v>8</v>
      </c>
      <c r="F27" s="47">
        <v>210</v>
      </c>
      <c r="G27" s="48">
        <f t="shared" si="0"/>
        <v>20160</v>
      </c>
      <c r="H27" s="49">
        <f t="shared" si="1"/>
        <v>210</v>
      </c>
      <c r="I27" s="49">
        <f t="shared" si="1"/>
        <v>20160</v>
      </c>
      <c r="J27" s="50"/>
      <c r="K27" s="50"/>
      <c r="L27" s="51">
        <f t="shared" si="2"/>
        <v>0</v>
      </c>
      <c r="M27" s="54"/>
    </row>
    <row r="28" spans="1:13" ht="15">
      <c r="A28" s="42" t="s">
        <v>3</v>
      </c>
      <c r="B28" s="43" t="s">
        <v>41</v>
      </c>
      <c r="C28" s="56"/>
      <c r="D28" s="45" t="s">
        <v>26</v>
      </c>
      <c r="E28" s="46">
        <v>8</v>
      </c>
      <c r="F28" s="47">
        <v>210</v>
      </c>
      <c r="G28" s="48">
        <f t="shared" si="0"/>
        <v>20160</v>
      </c>
      <c r="H28" s="49">
        <f t="shared" si="1"/>
        <v>210</v>
      </c>
      <c r="I28" s="49">
        <f t="shared" si="1"/>
        <v>20160</v>
      </c>
      <c r="J28" s="50"/>
      <c r="K28" s="50"/>
      <c r="L28" s="51">
        <f t="shared" si="2"/>
        <v>0</v>
      </c>
      <c r="M28" s="54"/>
    </row>
    <row r="29" spans="1:13" ht="15">
      <c r="A29" s="42" t="s">
        <v>3</v>
      </c>
      <c r="B29" s="55" t="s">
        <v>42</v>
      </c>
      <c r="C29" s="53" t="s">
        <v>4</v>
      </c>
      <c r="D29" s="45" t="s">
        <v>26</v>
      </c>
      <c r="E29" s="46">
        <v>8</v>
      </c>
      <c r="F29" s="47">
        <v>198</v>
      </c>
      <c r="G29" s="48">
        <f t="shared" si="0"/>
        <v>19008</v>
      </c>
      <c r="H29" s="49">
        <f t="shared" si="1"/>
        <v>198</v>
      </c>
      <c r="I29" s="49">
        <f t="shared" si="1"/>
        <v>19008</v>
      </c>
      <c r="J29" s="50"/>
      <c r="K29" s="50"/>
      <c r="L29" s="51">
        <f t="shared" si="2"/>
        <v>0</v>
      </c>
      <c r="M29" s="54"/>
    </row>
    <row r="30" spans="1:13" ht="15">
      <c r="A30" s="42" t="s">
        <v>3</v>
      </c>
      <c r="B30" s="43" t="s">
        <v>43</v>
      </c>
      <c r="C30" s="53" t="s">
        <v>4</v>
      </c>
      <c r="D30" s="45" t="s">
        <v>26</v>
      </c>
      <c r="E30" s="46">
        <v>8</v>
      </c>
      <c r="F30" s="47">
        <v>210</v>
      </c>
      <c r="G30" s="48">
        <f t="shared" si="0"/>
        <v>20160</v>
      </c>
      <c r="H30" s="49">
        <f t="shared" si="1"/>
        <v>210</v>
      </c>
      <c r="I30" s="49">
        <f t="shared" si="1"/>
        <v>20160</v>
      </c>
      <c r="J30" s="50"/>
      <c r="K30" s="50"/>
      <c r="L30" s="51">
        <f t="shared" si="2"/>
        <v>0</v>
      </c>
      <c r="M30" s="54"/>
    </row>
    <row r="31" spans="1:13" ht="15" customHeight="1">
      <c r="A31" s="42" t="s">
        <v>3</v>
      </c>
      <c r="B31" s="57" t="s">
        <v>44</v>
      </c>
      <c r="C31" s="58"/>
      <c r="D31" s="45" t="s">
        <v>26</v>
      </c>
      <c r="E31" s="46">
        <v>8</v>
      </c>
      <c r="F31" s="47">
        <v>0</v>
      </c>
      <c r="G31" s="48">
        <v>0</v>
      </c>
      <c r="H31" s="49">
        <f t="shared" si="1"/>
        <v>0</v>
      </c>
      <c r="I31" s="49">
        <f t="shared" si="1"/>
        <v>0</v>
      </c>
      <c r="J31" s="50"/>
      <c r="K31" s="50"/>
      <c r="L31" s="51">
        <f t="shared" si="2"/>
        <v>0</v>
      </c>
      <c r="M31" s="59" t="s">
        <v>45</v>
      </c>
    </row>
    <row r="32" spans="1:13" ht="15">
      <c r="A32" s="42" t="s">
        <v>3</v>
      </c>
      <c r="B32" s="57" t="s">
        <v>46</v>
      </c>
      <c r="C32" s="58"/>
      <c r="D32" s="45" t="s">
        <v>26</v>
      </c>
      <c r="E32" s="46">
        <v>8</v>
      </c>
      <c r="F32" s="47">
        <v>0</v>
      </c>
      <c r="G32" s="48">
        <v>0</v>
      </c>
      <c r="H32" s="49">
        <f t="shared" si="1"/>
        <v>0</v>
      </c>
      <c r="I32" s="49">
        <f t="shared" si="1"/>
        <v>0</v>
      </c>
      <c r="J32" s="50"/>
      <c r="K32" s="50"/>
      <c r="L32" s="51">
        <f t="shared" si="2"/>
        <v>0</v>
      </c>
      <c r="M32" s="59"/>
    </row>
    <row r="33" spans="1:13" ht="15">
      <c r="A33" s="42" t="s">
        <v>3</v>
      </c>
      <c r="B33" s="57" t="s">
        <v>47</v>
      </c>
      <c r="C33" s="58"/>
      <c r="D33" s="45" t="s">
        <v>26</v>
      </c>
      <c r="E33" s="46">
        <v>8</v>
      </c>
      <c r="F33" s="47">
        <v>0</v>
      </c>
      <c r="G33" s="48">
        <v>0</v>
      </c>
      <c r="H33" s="49">
        <f t="shared" si="1"/>
        <v>0</v>
      </c>
      <c r="I33" s="49">
        <f t="shared" si="1"/>
        <v>0</v>
      </c>
      <c r="J33" s="50"/>
      <c r="K33" s="50"/>
      <c r="L33" s="51">
        <f t="shared" si="2"/>
        <v>0</v>
      </c>
      <c r="M33" s="59"/>
    </row>
    <row r="34" spans="1:13" ht="15">
      <c r="A34" s="42" t="s">
        <v>3</v>
      </c>
      <c r="B34" s="57" t="s">
        <v>48</v>
      </c>
      <c r="C34" s="58"/>
      <c r="D34" s="45" t="s">
        <v>26</v>
      </c>
      <c r="E34" s="46">
        <v>8</v>
      </c>
      <c r="F34" s="47">
        <v>0</v>
      </c>
      <c r="G34" s="48">
        <v>0</v>
      </c>
      <c r="H34" s="49">
        <f t="shared" si="1"/>
        <v>0</v>
      </c>
      <c r="I34" s="49">
        <f t="shared" si="1"/>
        <v>0</v>
      </c>
      <c r="J34" s="50"/>
      <c r="K34" s="50"/>
      <c r="L34" s="51">
        <f t="shared" si="2"/>
        <v>0</v>
      </c>
      <c r="M34" s="59"/>
    </row>
    <row r="35" spans="1:13" ht="15">
      <c r="A35" s="42" t="s">
        <v>3</v>
      </c>
      <c r="B35" s="57" t="s">
        <v>49</v>
      </c>
      <c r="C35" s="57"/>
      <c r="D35" s="45" t="s">
        <v>26</v>
      </c>
      <c r="E35" s="46">
        <v>8</v>
      </c>
      <c r="F35" s="47">
        <v>0</v>
      </c>
      <c r="G35" s="48">
        <v>0</v>
      </c>
      <c r="H35" s="49">
        <f t="shared" si="1"/>
        <v>0</v>
      </c>
      <c r="I35" s="49">
        <f t="shared" si="1"/>
        <v>0</v>
      </c>
      <c r="J35" s="50"/>
      <c r="K35" s="50"/>
      <c r="L35" s="51">
        <f t="shared" si="2"/>
        <v>0</v>
      </c>
      <c r="M35" s="59"/>
    </row>
    <row r="36" spans="1:13" ht="15">
      <c r="A36" s="42" t="s">
        <v>3</v>
      </c>
      <c r="B36" s="57" t="s">
        <v>50</v>
      </c>
      <c r="C36" s="58"/>
      <c r="D36" s="45" t="s">
        <v>26</v>
      </c>
      <c r="E36" s="46">
        <v>8</v>
      </c>
      <c r="F36" s="47">
        <v>0</v>
      </c>
      <c r="G36" s="48">
        <v>0</v>
      </c>
      <c r="H36" s="49">
        <f t="shared" si="1"/>
        <v>0</v>
      </c>
      <c r="I36" s="49">
        <f t="shared" si="1"/>
        <v>0</v>
      </c>
      <c r="J36" s="50"/>
      <c r="K36" s="50"/>
      <c r="L36" s="51">
        <f t="shared" si="2"/>
        <v>0</v>
      </c>
      <c r="M36" s="59"/>
    </row>
    <row r="37" spans="1:13" ht="15">
      <c r="A37" s="42" t="s">
        <v>3</v>
      </c>
      <c r="B37" s="57" t="s">
        <v>51</v>
      </c>
      <c r="C37" s="58"/>
      <c r="D37" s="45" t="s">
        <v>26</v>
      </c>
      <c r="E37" s="46">
        <v>8</v>
      </c>
      <c r="F37" s="47">
        <v>0</v>
      </c>
      <c r="G37" s="48">
        <v>0</v>
      </c>
      <c r="H37" s="49">
        <f t="shared" si="1"/>
        <v>0</v>
      </c>
      <c r="I37" s="49">
        <f t="shared" si="1"/>
        <v>0</v>
      </c>
      <c r="J37" s="50"/>
      <c r="K37" s="50"/>
      <c r="L37" s="51">
        <f t="shared" si="2"/>
        <v>0</v>
      </c>
      <c r="M37" s="59"/>
    </row>
    <row r="38" spans="1:13" ht="15">
      <c r="A38" s="42" t="s">
        <v>3</v>
      </c>
      <c r="B38" s="57" t="s">
        <v>52</v>
      </c>
      <c r="C38" s="58"/>
      <c r="D38" s="45" t="s">
        <v>26</v>
      </c>
      <c r="E38" s="46">
        <v>8</v>
      </c>
      <c r="F38" s="47">
        <v>0</v>
      </c>
      <c r="G38" s="48">
        <v>0</v>
      </c>
      <c r="H38" s="49">
        <f t="shared" si="1"/>
        <v>0</v>
      </c>
      <c r="I38" s="49">
        <f t="shared" si="1"/>
        <v>0</v>
      </c>
      <c r="J38" s="50"/>
      <c r="K38" s="50"/>
      <c r="L38" s="51">
        <f t="shared" si="2"/>
        <v>0</v>
      </c>
      <c r="M38" s="59"/>
    </row>
    <row r="39" spans="1:13" ht="15">
      <c r="A39" s="42" t="s">
        <v>3</v>
      </c>
      <c r="B39" s="57" t="s">
        <v>53</v>
      </c>
      <c r="C39" s="53" t="s">
        <v>4</v>
      </c>
      <c r="D39" s="45" t="s">
        <v>26</v>
      </c>
      <c r="E39" s="46">
        <v>8</v>
      </c>
      <c r="F39" s="47">
        <v>0</v>
      </c>
      <c r="G39" s="48">
        <v>0</v>
      </c>
      <c r="H39" s="49">
        <f t="shared" si="1"/>
        <v>0</v>
      </c>
      <c r="I39" s="49">
        <f t="shared" si="1"/>
        <v>0</v>
      </c>
      <c r="J39" s="50"/>
      <c r="K39" s="50"/>
      <c r="L39" s="51">
        <f t="shared" si="2"/>
        <v>0</v>
      </c>
      <c r="M39" s="59"/>
    </row>
    <row r="40" spans="1:13" ht="15">
      <c r="A40" s="42" t="s">
        <v>3</v>
      </c>
      <c r="B40" s="57" t="s">
        <v>54</v>
      </c>
      <c r="C40" s="58"/>
      <c r="D40" s="45" t="s">
        <v>26</v>
      </c>
      <c r="E40" s="46">
        <v>8</v>
      </c>
      <c r="F40" s="47">
        <v>0</v>
      </c>
      <c r="G40" s="48">
        <v>0</v>
      </c>
      <c r="H40" s="49">
        <f t="shared" si="1"/>
        <v>0</v>
      </c>
      <c r="I40" s="49">
        <f t="shared" si="1"/>
        <v>0</v>
      </c>
      <c r="J40" s="50"/>
      <c r="K40" s="50"/>
      <c r="L40" s="51">
        <f t="shared" si="2"/>
        <v>0</v>
      </c>
      <c r="M40" s="59"/>
    </row>
    <row r="41" spans="1:13" ht="15">
      <c r="A41" s="42" t="s">
        <v>3</v>
      </c>
      <c r="B41" s="57" t="s">
        <v>55</v>
      </c>
      <c r="C41" s="57"/>
      <c r="D41" s="45" t="s">
        <v>26</v>
      </c>
      <c r="E41" s="46">
        <v>8</v>
      </c>
      <c r="F41" s="47">
        <v>0</v>
      </c>
      <c r="G41" s="48">
        <v>0</v>
      </c>
      <c r="H41" s="49">
        <f t="shared" si="1"/>
        <v>0</v>
      </c>
      <c r="I41" s="49">
        <f t="shared" si="1"/>
        <v>0</v>
      </c>
      <c r="J41" s="50"/>
      <c r="K41" s="50"/>
      <c r="L41" s="51">
        <f t="shared" si="2"/>
        <v>0</v>
      </c>
      <c r="M41" s="59"/>
    </row>
    <row r="42" spans="1:13" ht="15.75" thickBot="1">
      <c r="A42" s="60" t="s">
        <v>3</v>
      </c>
      <c r="B42" s="61" t="s">
        <v>56</v>
      </c>
      <c r="C42" s="61"/>
      <c r="D42" s="62" t="s">
        <v>26</v>
      </c>
      <c r="E42" s="63">
        <v>8</v>
      </c>
      <c r="F42" s="64">
        <v>0</v>
      </c>
      <c r="G42" s="65">
        <v>0</v>
      </c>
      <c r="H42" s="66">
        <f t="shared" si="1"/>
        <v>0</v>
      </c>
      <c r="I42" s="66">
        <f t="shared" si="1"/>
        <v>0</v>
      </c>
      <c r="J42" s="67"/>
      <c r="K42" s="67"/>
      <c r="L42" s="68">
        <f t="shared" si="2"/>
        <v>0</v>
      </c>
      <c r="M42" s="69"/>
    </row>
    <row r="43" spans="3:9" ht="15">
      <c r="C43"/>
      <c r="D43"/>
      <c r="G43"/>
      <c r="H43"/>
      <c r="I43"/>
    </row>
    <row r="44" spans="3:9" ht="15">
      <c r="C44"/>
      <c r="D44"/>
      <c r="G44"/>
      <c r="H44"/>
      <c r="I44"/>
    </row>
  </sheetData>
  <sheetProtection/>
  <mergeCells count="14">
    <mergeCell ref="A12:G12"/>
    <mergeCell ref="A10:G10"/>
    <mergeCell ref="A5:C5"/>
    <mergeCell ref="A4:C4"/>
    <mergeCell ref="A3:C3"/>
    <mergeCell ref="A2:C2"/>
    <mergeCell ref="A1:B1"/>
    <mergeCell ref="H9:I9"/>
    <mergeCell ref="J9:K9"/>
    <mergeCell ref="H10:I10"/>
    <mergeCell ref="J10:K10"/>
    <mergeCell ref="L10:L11"/>
    <mergeCell ref="M10:M11"/>
    <mergeCell ref="M31:M42"/>
  </mergeCells>
  <hyperlinks>
    <hyperlink ref="A4" r:id="rId1" display="http://www.premier-salut.ru/"/>
    <hyperlink ref="C18" r:id="rId2" display="ВИДЕО"/>
    <hyperlink ref="C13" r:id="rId3" display="ВИДЕО"/>
    <hyperlink ref="C23" r:id="rId4" display="ВИДЕО"/>
    <hyperlink ref="C14" r:id="rId5" display="ВИДЕО"/>
    <hyperlink ref="C15" r:id="rId6" display="ВИДЕО"/>
    <hyperlink ref="C16" r:id="rId7" display="ВИДЕО"/>
    <hyperlink ref="C20" r:id="rId8" display="ВИДЕО"/>
    <hyperlink ref="C21" r:id="rId9" display="ВИДЕО"/>
    <hyperlink ref="C22" r:id="rId10" display="ВИДЕО"/>
    <hyperlink ref="C29" r:id="rId11" display="ВИДЕО"/>
    <hyperlink ref="C30" r:id="rId12" display="ВИДЕО"/>
    <hyperlink ref="C39" r:id="rId13" display="ВИДЕО"/>
  </hyperlinks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76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vkirsanov</dc:creator>
  <cp:keywords/>
  <dc:description/>
  <cp:lastModifiedBy>Vadim</cp:lastModifiedBy>
  <cp:lastPrinted>2020-03-31T12:03:58Z</cp:lastPrinted>
  <dcterms:created xsi:type="dcterms:W3CDTF">2015-10-14T17:20:11Z</dcterms:created>
  <dcterms:modified xsi:type="dcterms:W3CDTF">2020-03-31T12:32:59Z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